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" sheetId="5" r:id="rId5"/>
    <sheet name="Hoja3" sheetId="7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5" l="1"/>
  <c r="D9" i="5" l="1"/>
  <c r="D32" i="5" s="1"/>
  <c r="J30" i="6" l="1"/>
  <c r="I30" i="6"/>
  <c r="H30" i="6"/>
  <c r="G30" i="6"/>
  <c r="F30" i="6"/>
  <c r="E30" i="6"/>
  <c r="D30" i="6"/>
  <c r="I32" i="5" l="1"/>
  <c r="J32" i="5" l="1"/>
  <c r="H32" i="5" l="1"/>
  <c r="G32" i="5" l="1"/>
  <c r="F32" i="5"/>
  <c r="E32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posee orden de compra para la realizacion de este pago.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esperando formalizacion de nombre como fundacion.</t>
        </r>
      </text>
    </comment>
  </commentList>
</comments>
</file>

<file path=xl/sharedStrings.xml><?xml version="1.0" encoding="utf-8"?>
<sst xmlns="http://schemas.openxmlformats.org/spreadsheetml/2006/main" count="289" uniqueCount="205">
  <si>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</si>
  <si>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</si>
  <si>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</si>
  <si>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</si>
  <si>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</si>
  <si>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</si>
  <si>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</si>
  <si>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</si>
  <si>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</si>
  <si>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</si>
  <si>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</si>
  <si>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</si>
  <si>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</si>
  <si>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</si>
  <si>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</si>
  <si>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</si>
  <si>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</si>
  <si>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</si>
  <si>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</si>
  <si>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</si>
  <si>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</si>
  <si>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</si>
  <si>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</si>
  <si>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</si>
  <si>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</si>
  <si>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</si>
  <si>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</si>
  <si>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</si>
  <si>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</si>
  <si>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</si>
  <si>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</si>
  <si>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</si>
  <si>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</si>
  <si>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</si>
  <si>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</si>
  <si>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</si>
  <si>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</si>
  <si>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</si>
  <si>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</si>
  <si>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</si>
  <si>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</si>
  <si>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</si>
  <si>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</si>
  <si>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</si>
  <si>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</si>
  <si>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</si>
  <si>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</si>
  <si>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</si>
  <si>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</si>
  <si>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</si>
  <si>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</si>
  <si>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</si>
  <si>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</si>
  <si>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</si>
  <si>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</si>
  <si>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</si>
  <si>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</si>
  <si>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</si>
  <si>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</si>
  <si>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</si>
  <si>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</si>
  <si>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</si>
  <si>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</si>
  <si>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</si>
  <si>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</si>
  <si>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</si>
  <si>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</si>
  <si>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</si>
  <si>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</si>
  <si>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</si>
  <si>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</si>
  <si>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</si>
  <si>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</si>
  <si>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</si>
  <si>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</si>
  <si>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</si>
  <si>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</si>
  <si>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</si>
  <si>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</si>
  <si>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</si>
  <si>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</si>
  <si>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</si>
  <si>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</si>
  <si>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</si>
  <si>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</si>
  <si>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</si>
  <si>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</si>
  <si>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</si>
  <si>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</si>
  <si>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</si>
  <si>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</si>
  <si>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</si>
  <si>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</si>
  <si>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</si>
  <si>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</si>
  <si>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</si>
  <si>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</si>
  <si>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</si>
  <si>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</si>
  <si>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</si>
  <si>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</si>
  <si>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</si>
  <si>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</si>
  <si>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</si>
  <si>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</si>
  <si>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</si>
  <si>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</si>
  <si>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</si>
  <si>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</si>
  <si>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</si>
  <si>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</si>
  <si>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</si>
  <si>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</si>
  <si>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</si>
  <si>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</si>
  <si>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</si>
  <si>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</si>
  <si>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</si>
  <si>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</si>
  <si>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</si>
  <si>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</si>
  <si>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</si>
  <si>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</si>
  <si>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</si>
  <si>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</si>
  <si>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</si>
  <si>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</si>
  <si>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</si>
  <si>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</si>
  <si>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</si>
  <si>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</si>
  <si>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</si>
  <si>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</si>
  <si>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</si>
  <si>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</si>
  <si>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</si>
  <si>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</si>
  <si>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</si>
  <si>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</si>
  <si>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</si>
  <si>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</si>
  <si>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</si>
  <si>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</si>
  <si>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</si>
  <si>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</si>
  <si>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</si>
  <si>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</si>
  <si>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</si>
  <si>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</si>
  <si>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</si>
  <si>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</si>
  <si>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</si>
  <si>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</si>
  <si>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</si>
  <si>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</si>
  <si>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</si>
  <si>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</si>
  <si>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</si>
  <si>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</si>
  <si>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</si>
  <si>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</si>
  <si>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</si>
  <si>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>CAPGEFI</t>
  </si>
  <si>
    <t>CURSO DE CAPACITACION</t>
  </si>
  <si>
    <t xml:space="preserve">                                                             DIRECCION GENERAL  DE CONTRATACIONES PUBLICAS    </t>
  </si>
  <si>
    <t xml:space="preserve">                                                                                             AÑO DE LA SUPERACION DEL ANALFABETISMO</t>
  </si>
  <si>
    <t xml:space="preserve"> </t>
  </si>
  <si>
    <t>COMERCIAL CIFRA</t>
  </si>
  <si>
    <t>BOMBA P/CISTERNA Y MATERIALES FERRETEROS</t>
  </si>
  <si>
    <t>ROSA ELENA SALCEDO</t>
  </si>
  <si>
    <t>ADQUISICION DE ALMUERZOS</t>
  </si>
  <si>
    <t>FELIX ARIEL SANTANA R.</t>
  </si>
  <si>
    <t>SERVICIOS CONSULTORIA JURIDICAS</t>
  </si>
  <si>
    <t>MG GENERAL SUPPY</t>
  </si>
  <si>
    <t>ASHVALSOPH INVESTMENTS</t>
  </si>
  <si>
    <t>GTG INDUSTRIAL</t>
  </si>
  <si>
    <t>MATERIAL DE LIMPIEZA</t>
  </si>
  <si>
    <t>OCC. EL EMBAJADOR</t>
  </si>
  <si>
    <t>RESERVACION DE HOTEL</t>
  </si>
  <si>
    <t>COMPU-OFFICE DOMINICANA</t>
  </si>
  <si>
    <t>PUBLICACION EN PERIODICO</t>
  </si>
  <si>
    <t>MARIA YOBON</t>
  </si>
  <si>
    <t>SERVICIO DE ALMUERZO</t>
  </si>
  <si>
    <t>SUPMACON</t>
  </si>
  <si>
    <t>UTENSILIOS DESECHABLES DE COCINA</t>
  </si>
  <si>
    <t>EL CARIBE</t>
  </si>
  <si>
    <t>FUNDACION ESTER M.</t>
  </si>
  <si>
    <t>DONACION P/AMUERZO BENEFICIO MUJERES PYMES</t>
  </si>
  <si>
    <t>AIRD</t>
  </si>
  <si>
    <t>SERVICIOS DE EVENTOS</t>
  </si>
  <si>
    <t>SOLUCIONES CORPORATIVAS</t>
  </si>
  <si>
    <t>SERVICIO NULUBOX</t>
  </si>
  <si>
    <t>ANGIE Por cella</t>
  </si>
  <si>
    <t>SERVICIO DE COFFE BREAK</t>
  </si>
  <si>
    <t xml:space="preserve">FELIPE &amp; CHAPMAN </t>
  </si>
  <si>
    <t>SERVICIOS JURIDICOS</t>
  </si>
  <si>
    <t>NESCOM ESTEVEZ</t>
  </si>
  <si>
    <t>SERVICIO DE GRABACION</t>
  </si>
  <si>
    <t>PARQUEOS  OCTUBRE/ NOV/ ENERO/FEBRERO/ABRIL/MAYO/JUNIO/JULIO/AGOSTO/SEPTIEMBRE/OCTUBRE/NOVIEMBRE  2015</t>
  </si>
  <si>
    <t>MIRLA J. RODRIGUEZ</t>
  </si>
  <si>
    <t>LOGOMARCA</t>
  </si>
  <si>
    <t>COMPRA DE SELLO AUTOMATIZADO</t>
  </si>
  <si>
    <t>CLARO</t>
  </si>
  <si>
    <t>LLAMADAS TELEFONICAS, SERVICIO DE INTERNET OCTUBRE 2015</t>
  </si>
  <si>
    <t xml:space="preserve">                                            01/01/2014 HASTA 30/11/2015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</si>
</sst>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abSelected="1" workbookViewId="0">
      <selection activeCell="K5" sqref="K5"/>
    </sheetView>
  </sheetViews>
  <sheetFormatPr baseColWidth="10" defaultRowHeight="15" x14ac:dyDescent="0.25"/>
  <cols>
    <col min="1" max="1" width="11" customWidth="1"/>
    <col min="2" max="2" width="24.7109375" customWidth="1"/>
    <col min="3" max="3" width="47.7109375" customWidth="1"/>
    <col min="4" max="4" width="16.7109375" customWidth="1"/>
    <col min="5" max="5" width="13.42578125" customWidth="1"/>
    <col min="6" max="6" width="14.7109375" customWidth="1"/>
    <col min="7" max="7" width="13.42578125" customWidth="1"/>
    <col min="8" max="8" width="14.7109375" customWidth="1"/>
    <col min="9" max="9" width="13.140625" customWidth="1"/>
    <col min="10" max="10" width="10.140625" customWidth="1"/>
    <col min="11" max="11" width="22" customWidth="1"/>
  </cols>
  <sheetData>
    <row r="2" spans="1:11" x14ac:dyDescent="0.25">
      <c r="B2" s="4" t="s">
        <v>164</v>
      </c>
      <c r="C2" s="47"/>
      <c r="D2" s="12"/>
    </row>
    <row r="3" spans="1:11" x14ac:dyDescent="0.25">
      <c r="B3" s="48" t="s">
        <v>165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  <c r="G5" t="s">
        <v>166</v>
      </c>
    </row>
    <row r="6" spans="1:11" x14ac:dyDescent="0.25">
      <c r="B6" s="7"/>
      <c r="C6" s="9" t="s">
        <v>204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53">
        <v>41913</v>
      </c>
      <c r="B9" s="54" t="s">
        <v>20</v>
      </c>
      <c r="C9" s="57" t="s">
        <v>198</v>
      </c>
      <c r="D9" s="58">
        <f>E9+F9+G9+H9+I9</f>
        <v>84000</v>
      </c>
      <c r="E9" s="58">
        <v>7000</v>
      </c>
      <c r="F9" s="58">
        <v>7000</v>
      </c>
      <c r="G9" s="58">
        <v>7000</v>
      </c>
      <c r="H9" s="62">
        <v>14000</v>
      </c>
      <c r="I9" s="68">
        <v>49000</v>
      </c>
      <c r="J9" s="63"/>
      <c r="K9" s="55"/>
    </row>
    <row r="10" spans="1:11" x14ac:dyDescent="0.25">
      <c r="A10" s="53">
        <v>42011</v>
      </c>
      <c r="B10" s="54" t="s">
        <v>188</v>
      </c>
      <c r="C10" s="57" t="s">
        <v>189</v>
      </c>
      <c r="D10" s="58">
        <v>104506.7</v>
      </c>
      <c r="E10" s="58"/>
      <c r="F10" s="58"/>
      <c r="G10" s="58"/>
      <c r="H10" s="62"/>
      <c r="I10" s="68"/>
      <c r="J10" s="63"/>
      <c r="K10" s="55"/>
    </row>
    <row r="11" spans="1:11" x14ac:dyDescent="0.25">
      <c r="A11" s="53">
        <v>42048</v>
      </c>
      <c r="B11" s="54" t="s">
        <v>162</v>
      </c>
      <c r="C11" s="57" t="s">
        <v>163</v>
      </c>
      <c r="D11" s="58">
        <v>3000</v>
      </c>
      <c r="E11" s="58"/>
      <c r="F11" s="58"/>
      <c r="G11" s="58"/>
      <c r="H11" s="69">
        <v>3000</v>
      </c>
      <c r="I11" s="62"/>
      <c r="J11" s="62"/>
      <c r="K11" s="55"/>
    </row>
    <row r="12" spans="1:11" x14ac:dyDescent="0.25">
      <c r="A12" s="53">
        <v>42194</v>
      </c>
      <c r="B12" s="54" t="s">
        <v>177</v>
      </c>
      <c r="C12" s="57" t="s">
        <v>178</v>
      </c>
      <c r="D12" s="58">
        <v>24239.54</v>
      </c>
      <c r="E12" s="58"/>
      <c r="F12" s="58"/>
      <c r="G12" s="58"/>
      <c r="H12" s="69">
        <v>24239.54</v>
      </c>
      <c r="I12" s="62"/>
      <c r="J12" s="62"/>
      <c r="K12" s="55"/>
    </row>
    <row r="13" spans="1:11" x14ac:dyDescent="0.25">
      <c r="A13" s="53">
        <v>42209</v>
      </c>
      <c r="B13" s="54" t="s">
        <v>167</v>
      </c>
      <c r="C13" s="57" t="s">
        <v>168</v>
      </c>
      <c r="D13" s="58">
        <v>17455.98</v>
      </c>
      <c r="E13" s="58"/>
      <c r="F13" s="58"/>
      <c r="G13" s="58">
        <v>17455.98</v>
      </c>
      <c r="H13" s="58"/>
      <c r="I13" s="62"/>
      <c r="J13" s="62"/>
      <c r="K13" s="55"/>
    </row>
    <row r="14" spans="1:11" x14ac:dyDescent="0.25">
      <c r="A14" s="53">
        <v>42234</v>
      </c>
      <c r="B14" s="54" t="s">
        <v>194</v>
      </c>
      <c r="C14" s="57" t="s">
        <v>195</v>
      </c>
      <c r="D14" s="58">
        <v>53595.6</v>
      </c>
      <c r="E14" s="58"/>
      <c r="F14" s="58"/>
      <c r="G14" s="58">
        <v>53595.6</v>
      </c>
      <c r="H14" s="58"/>
      <c r="I14" s="62"/>
      <c r="J14" s="62"/>
      <c r="K14" s="55"/>
    </row>
    <row r="15" spans="1:11" x14ac:dyDescent="0.25">
      <c r="A15" s="53">
        <v>42248</v>
      </c>
      <c r="B15" s="54" t="s">
        <v>171</v>
      </c>
      <c r="C15" s="57" t="s">
        <v>172</v>
      </c>
      <c r="D15" s="58">
        <v>26000</v>
      </c>
      <c r="E15" s="58"/>
      <c r="F15" s="58">
        <v>26000</v>
      </c>
      <c r="G15" s="58"/>
      <c r="H15" s="58"/>
      <c r="I15" s="62"/>
      <c r="J15" s="62"/>
      <c r="K15" s="55"/>
    </row>
    <row r="16" spans="1:11" x14ac:dyDescent="0.25">
      <c r="A16" s="53">
        <v>42249</v>
      </c>
      <c r="B16" s="54" t="s">
        <v>169</v>
      </c>
      <c r="C16" s="57" t="s">
        <v>170</v>
      </c>
      <c r="D16" s="58">
        <v>52179.6</v>
      </c>
      <c r="E16" s="58"/>
      <c r="F16" s="58"/>
      <c r="G16" s="58">
        <v>52179.6</v>
      </c>
      <c r="H16" s="58"/>
      <c r="I16" s="62"/>
      <c r="J16" s="62"/>
      <c r="K16" s="55"/>
    </row>
    <row r="17" spans="1:11" x14ac:dyDescent="0.25">
      <c r="A17" s="53">
        <v>42265</v>
      </c>
      <c r="B17" s="54" t="s">
        <v>181</v>
      </c>
      <c r="C17" s="57" t="s">
        <v>182</v>
      </c>
      <c r="D17" s="58">
        <v>40406</v>
      </c>
      <c r="E17" s="58"/>
      <c r="F17" s="58"/>
      <c r="G17" s="58">
        <v>40406</v>
      </c>
      <c r="H17" s="58"/>
      <c r="I17" s="62"/>
      <c r="J17" s="62"/>
      <c r="K17" s="55"/>
    </row>
    <row r="18" spans="1:11" x14ac:dyDescent="0.25">
      <c r="A18" s="53">
        <v>42268</v>
      </c>
      <c r="B18" s="54" t="s">
        <v>173</v>
      </c>
      <c r="C18" s="57" t="s">
        <v>5</v>
      </c>
      <c r="D18" s="58">
        <v>32284.799999999999</v>
      </c>
      <c r="E18" s="58"/>
      <c r="F18" s="58"/>
      <c r="G18" s="58">
        <v>32284.799999999999</v>
      </c>
      <c r="H18" s="58"/>
      <c r="I18" s="62"/>
      <c r="J18" s="62"/>
      <c r="K18" s="55"/>
    </row>
    <row r="19" spans="1:11" x14ac:dyDescent="0.25">
      <c r="A19" s="53">
        <v>42275</v>
      </c>
      <c r="B19" s="54" t="s">
        <v>174</v>
      </c>
      <c r="C19" s="57" t="s">
        <v>5</v>
      </c>
      <c r="D19" s="58">
        <v>17822.13</v>
      </c>
      <c r="E19" s="58"/>
      <c r="F19" s="58"/>
      <c r="G19" s="58">
        <v>17822.13</v>
      </c>
      <c r="H19" s="58"/>
      <c r="I19" s="62"/>
      <c r="J19" s="62"/>
      <c r="K19" s="55"/>
    </row>
    <row r="20" spans="1:11" x14ac:dyDescent="0.25">
      <c r="A20" s="53">
        <v>42275</v>
      </c>
      <c r="B20" s="54" t="s">
        <v>175</v>
      </c>
      <c r="C20" s="57" t="s">
        <v>176</v>
      </c>
      <c r="D20" s="58">
        <v>34435.599999999999</v>
      </c>
      <c r="E20" s="58"/>
      <c r="F20" s="58"/>
      <c r="G20" s="58">
        <v>34435.599999999999</v>
      </c>
      <c r="H20" s="58"/>
      <c r="I20" s="62"/>
      <c r="J20" s="62"/>
      <c r="K20" s="55"/>
    </row>
    <row r="21" spans="1:11" x14ac:dyDescent="0.25">
      <c r="A21" s="53">
        <v>42282</v>
      </c>
      <c r="B21" s="54" t="s">
        <v>200</v>
      </c>
      <c r="C21" s="57" t="s">
        <v>201</v>
      </c>
      <c r="D21" s="58">
        <v>944</v>
      </c>
      <c r="E21" s="58"/>
      <c r="F21" s="58">
        <v>944</v>
      </c>
      <c r="G21" s="58"/>
      <c r="H21" s="58"/>
      <c r="I21" s="62"/>
      <c r="J21" s="62"/>
      <c r="K21" s="55"/>
    </row>
    <row r="22" spans="1:11" x14ac:dyDescent="0.25">
      <c r="A22" s="53">
        <v>42282</v>
      </c>
      <c r="B22" s="54" t="s">
        <v>179</v>
      </c>
      <c r="C22" s="57" t="s">
        <v>5</v>
      </c>
      <c r="D22" s="58">
        <f>E22+F22</f>
        <v>40339.72</v>
      </c>
      <c r="E22" s="58">
        <v>16782.810000000001</v>
      </c>
      <c r="F22" s="58">
        <v>23556.91</v>
      </c>
      <c r="G22" s="58"/>
      <c r="H22" s="58"/>
      <c r="I22" s="62"/>
      <c r="J22" s="62"/>
      <c r="K22" s="55"/>
    </row>
    <row r="23" spans="1:11" x14ac:dyDescent="0.25">
      <c r="A23" s="53">
        <v>42292</v>
      </c>
      <c r="B23" s="54" t="s">
        <v>70</v>
      </c>
      <c r="C23" s="57" t="s">
        <v>180</v>
      </c>
      <c r="D23" s="58">
        <v>73080</v>
      </c>
      <c r="E23" s="58"/>
      <c r="F23" s="58">
        <v>73080</v>
      </c>
      <c r="G23" s="58"/>
      <c r="H23" s="58"/>
      <c r="I23" s="62"/>
      <c r="J23" s="62"/>
      <c r="K23" s="55"/>
    </row>
    <row r="24" spans="1:11" x14ac:dyDescent="0.25">
      <c r="A24" s="53">
        <v>42296</v>
      </c>
      <c r="B24" s="54" t="s">
        <v>183</v>
      </c>
      <c r="C24" s="57" t="s">
        <v>184</v>
      </c>
      <c r="D24" s="58">
        <v>87614.41</v>
      </c>
      <c r="E24" s="58"/>
      <c r="F24" s="58">
        <v>87614.41</v>
      </c>
      <c r="G24" s="58"/>
      <c r="H24" s="58"/>
      <c r="I24" s="62"/>
      <c r="J24" s="62"/>
      <c r="K24" s="55"/>
    </row>
    <row r="25" spans="1:11" x14ac:dyDescent="0.25">
      <c r="A25" s="53">
        <v>42303</v>
      </c>
      <c r="B25" s="54" t="s">
        <v>185</v>
      </c>
      <c r="C25" s="57" t="s">
        <v>180</v>
      </c>
      <c r="D25" s="58">
        <v>58902.06</v>
      </c>
      <c r="E25" s="58"/>
      <c r="F25" s="58">
        <v>58902.06</v>
      </c>
      <c r="G25" s="58"/>
      <c r="H25" s="58"/>
      <c r="I25" s="62"/>
      <c r="J25" s="62"/>
      <c r="K25" s="55"/>
    </row>
    <row r="26" spans="1:11" x14ac:dyDescent="0.25">
      <c r="A26" s="53">
        <v>42305</v>
      </c>
      <c r="B26" s="54" t="s">
        <v>202</v>
      </c>
      <c r="C26" s="57" t="s">
        <v>203</v>
      </c>
      <c r="D26" s="58">
        <v>367626.19</v>
      </c>
      <c r="E26" s="58"/>
      <c r="F26" s="58">
        <v>367626.19</v>
      </c>
      <c r="G26" s="58"/>
      <c r="H26" s="58"/>
      <c r="I26" s="62"/>
      <c r="J26" s="62"/>
      <c r="K26" s="55"/>
    </row>
    <row r="27" spans="1:11" x14ac:dyDescent="0.25">
      <c r="A27" s="53">
        <v>42306</v>
      </c>
      <c r="B27" s="54" t="s">
        <v>186</v>
      </c>
      <c r="C27" s="57" t="s">
        <v>187</v>
      </c>
      <c r="D27" s="58">
        <v>5000</v>
      </c>
      <c r="E27" s="58"/>
      <c r="F27" s="58">
        <v>5000</v>
      </c>
      <c r="G27" s="58"/>
      <c r="H27" s="58"/>
      <c r="I27" s="62"/>
      <c r="J27" s="62"/>
      <c r="K27" s="55"/>
    </row>
    <row r="28" spans="1:11" x14ac:dyDescent="0.25">
      <c r="A28" s="53">
        <v>42313</v>
      </c>
      <c r="B28" s="54" t="s">
        <v>190</v>
      </c>
      <c r="C28" s="57" t="s">
        <v>191</v>
      </c>
      <c r="D28" s="58">
        <v>13617.2</v>
      </c>
      <c r="E28" s="58">
        <v>13617.2</v>
      </c>
      <c r="F28" s="58"/>
      <c r="G28" s="58"/>
      <c r="H28" s="58"/>
      <c r="I28" s="62"/>
      <c r="J28" s="62"/>
      <c r="K28" s="55"/>
    </row>
    <row r="29" spans="1:11" x14ac:dyDescent="0.25">
      <c r="A29" s="53">
        <v>42316</v>
      </c>
      <c r="B29" s="54" t="s">
        <v>196</v>
      </c>
      <c r="C29" s="57" t="s">
        <v>197</v>
      </c>
      <c r="D29" s="58">
        <v>21240</v>
      </c>
      <c r="E29" s="58">
        <v>21240</v>
      </c>
      <c r="F29" s="58"/>
      <c r="G29" s="58"/>
      <c r="H29" s="58"/>
      <c r="I29" s="62"/>
      <c r="J29" s="62"/>
      <c r="K29" s="55"/>
    </row>
    <row r="30" spans="1:11" x14ac:dyDescent="0.25">
      <c r="A30" s="53">
        <v>42319</v>
      </c>
      <c r="B30" s="54" t="s">
        <v>192</v>
      </c>
      <c r="C30" s="57" t="s">
        <v>193</v>
      </c>
      <c r="D30" s="58">
        <v>74517</v>
      </c>
      <c r="E30" s="58">
        <v>74517</v>
      </c>
      <c r="F30" s="58"/>
      <c r="G30" s="58"/>
      <c r="H30" s="58"/>
      <c r="I30" s="62"/>
      <c r="J30" s="62"/>
      <c r="K30" s="55"/>
    </row>
    <row r="31" spans="1:11" ht="15.75" thickBot="1" x14ac:dyDescent="0.3">
      <c r="A31" s="53">
        <v>42332</v>
      </c>
      <c r="B31" s="54" t="s">
        <v>199</v>
      </c>
      <c r="C31" s="57" t="s">
        <v>195</v>
      </c>
      <c r="D31" s="58">
        <v>118000</v>
      </c>
      <c r="E31" s="58">
        <v>118000</v>
      </c>
      <c r="F31" s="58"/>
      <c r="G31" s="58"/>
      <c r="H31" s="58"/>
      <c r="I31" s="62"/>
      <c r="J31" s="62"/>
      <c r="K31" s="55"/>
    </row>
    <row r="32" spans="1:11" ht="15.75" thickBot="1" x14ac:dyDescent="0.3">
      <c r="A32" s="70" t="s">
        <v>17</v>
      </c>
      <c r="B32" s="71"/>
      <c r="C32" s="72"/>
      <c r="D32" s="41">
        <f t="shared" ref="D32:J32" si="0">SUM(D9:D31)</f>
        <v>1350806.5299999998</v>
      </c>
      <c r="E32" s="41">
        <f t="shared" si="0"/>
        <v>251157.01</v>
      </c>
      <c r="F32" s="41">
        <f t="shared" si="0"/>
        <v>649723.57000000007</v>
      </c>
      <c r="G32" s="41">
        <f t="shared" si="0"/>
        <v>255179.71</v>
      </c>
      <c r="H32" s="41">
        <f t="shared" si="0"/>
        <v>41239.54</v>
      </c>
      <c r="I32" s="41">
        <f t="shared" si="0"/>
        <v>49000</v>
      </c>
      <c r="J32" s="41">
        <f t="shared" si="0"/>
        <v>0</v>
      </c>
      <c r="K32" s="41"/>
    </row>
    <row r="33" spans="1:11" x14ac:dyDescent="0.25">
      <c r="A33" s="66"/>
      <c r="B33" s="66"/>
      <c r="C33" s="66"/>
      <c r="D33" s="67"/>
      <c r="E33" s="67"/>
      <c r="F33" s="67"/>
      <c r="G33" s="67"/>
      <c r="H33" s="67"/>
      <c r="I33" s="67"/>
      <c r="J33" s="67"/>
      <c r="K33" s="67"/>
    </row>
    <row r="34" spans="1:11" x14ac:dyDescent="0.25">
      <c r="A34" s="49" t="s">
        <v>134</v>
      </c>
      <c r="B34" s="49"/>
      <c r="E34" s="49" t="s">
        <v>151</v>
      </c>
      <c r="F34" s="49"/>
      <c r="J34" t="s">
        <v>166</v>
      </c>
    </row>
    <row r="35" spans="1:11" x14ac:dyDescent="0.25">
      <c r="A35" s="50" t="s">
        <v>135</v>
      </c>
      <c r="B35" s="50"/>
      <c r="C35" t="s">
        <v>166</v>
      </c>
      <c r="E35" s="50" t="s">
        <v>152</v>
      </c>
      <c r="F35" s="50"/>
    </row>
    <row r="36" spans="1:11" x14ac:dyDescent="0.25">
      <c r="A36" s="50" t="s">
        <v>136</v>
      </c>
      <c r="B36" s="50"/>
      <c r="E36" s="50" t="s">
        <v>153</v>
      </c>
      <c r="F36" s="50"/>
    </row>
    <row r="37" spans="1:11" x14ac:dyDescent="0.25">
      <c r="A37" s="49" t="s">
        <v>137</v>
      </c>
      <c r="B37" s="49"/>
      <c r="D37" t="s">
        <v>166</v>
      </c>
      <c r="E37" s="49" t="s">
        <v>137</v>
      </c>
      <c r="F37" s="49"/>
    </row>
  </sheetData>
  <mergeCells count="1">
    <mergeCell ref="A32:C32"/>
  </mergeCells>
  <pageMargins left="0.70866141732283461" right="0.70866141732283461" top="0.74803149606299213" bottom="0.74803149606299213" header="0.31496062992125984" footer="0.31496062992125984"/>
  <pageSetup paperSize="5" scale="8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0" t="s">
        <v>17</v>
      </c>
      <c r="B30" s="71"/>
      <c r="C30" s="7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2015-12-02T15:16:39Z</cp:lastPrinted>
  <dcterms:created xsi:type="dcterms:W3CDTF">2013-09-25T19:10:54Z</dcterms:created>
  <dcterms:modified xsi:type="dcterms:W3CDTF">2015-12-10T14:08:04Z</dcterms:modified>
</cp:coreProperties>
</file>